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145"/>
  </bookViews>
  <sheets>
    <sheet name="LOS 4 Schweiz" sheetId="16" r:id="rId1"/>
  </sheets>
  <definedNames>
    <definedName name="_xlnm._FilterDatabase" localSheetId="0" hidden="1">'LOS 4 Schweiz'!$A$5:$AB$6</definedName>
    <definedName name="_xlnm.Print_Titles" localSheetId="0">'LOS 4 Schweiz'!$5:$5</definedName>
  </definedNames>
  <calcPr calcId="145621"/>
</workbook>
</file>

<file path=xl/calcChain.xml><?xml version="1.0" encoding="utf-8"?>
<calcChain xmlns="http://schemas.openxmlformats.org/spreadsheetml/2006/main">
  <c r="AB19" i="16" l="1"/>
  <c r="AB20" i="16" l="1"/>
  <c r="AB21" i="16" s="1"/>
</calcChain>
</file>

<file path=xl/sharedStrings.xml><?xml version="1.0" encoding="utf-8"?>
<sst xmlns="http://schemas.openxmlformats.org/spreadsheetml/2006/main" count="214" uniqueCount="99">
  <si>
    <t>Kurztitel</t>
  </si>
  <si>
    <t>Objektgruppe</t>
  </si>
  <si>
    <t>Datierung</t>
  </si>
  <si>
    <t>Material</t>
  </si>
  <si>
    <t>Fundort_Herstellungsort</t>
  </si>
  <si>
    <t>Inv_Leihgeber</t>
  </si>
  <si>
    <t>Leihfrist</t>
  </si>
  <si>
    <t>Leihstatus</t>
  </si>
  <si>
    <t>Schweiz</t>
  </si>
  <si>
    <t>Leihgabe schriftlich zugesagt</t>
  </si>
  <si>
    <t>39,0</t>
  </si>
  <si>
    <t>21,2</t>
  </si>
  <si>
    <t>Leihgeber
Land</t>
  </si>
  <si>
    <t>Leihgeber
Ort</t>
  </si>
  <si>
    <t>Leihgeber
Institution</t>
  </si>
  <si>
    <t>Leihgeber
Zusatz</t>
  </si>
  <si>
    <t>Lfd Nr. 
HMP</t>
  </si>
  <si>
    <t>Maße_Höhe
cm</t>
  </si>
  <si>
    <t>Maße_Breite
cm</t>
  </si>
  <si>
    <t>Maße_Tiefe
cm</t>
  </si>
  <si>
    <t>Durchmesser  
cm</t>
  </si>
  <si>
    <t>Rahmenmaße 
(LxBxH) in cm</t>
  </si>
  <si>
    <t>Gewicht
Kilogramm</t>
  </si>
  <si>
    <t>Kurier 
(Hin- und Rücktransport)</t>
  </si>
  <si>
    <t>abweichende ABHOLADRESSE
(Rücktransport erfolgt ebenfalls 
über diese Adresse)</t>
  </si>
  <si>
    <t xml:space="preserve">Verpackung
Bemerkungen 
</t>
  </si>
  <si>
    <t>Wien</t>
  </si>
  <si>
    <t>Winterthur</t>
  </si>
  <si>
    <t>Stiftung für Kunst, Kultur und Geschichte</t>
  </si>
  <si>
    <t>Kleinplastik</t>
  </si>
  <si>
    <t>Ca. 1890</t>
  </si>
  <si>
    <t>Textil</t>
  </si>
  <si>
    <t>Toilettenartikel</t>
  </si>
  <si>
    <t>Gesellschaftskleid</t>
  </si>
  <si>
    <t xml:space="preserve">Corsage zum Gesellschaftskleid </t>
  </si>
  <si>
    <t xml:space="preserve">Sonnenschirm zum Gesellschaftskleid </t>
  </si>
  <si>
    <t>Seidenstrümpfe zum Gesellschaftskleid</t>
  </si>
  <si>
    <t>Seidenpumps zum Gesellschaftskleid</t>
  </si>
  <si>
    <t>15009.1</t>
  </si>
  <si>
    <t>Seidenatlas, Cellulenitrat, Glas</t>
  </si>
  <si>
    <t>15009.3</t>
  </si>
  <si>
    <t>15027</t>
  </si>
  <si>
    <t>Holz, Textil, Metall, Keramik</t>
  </si>
  <si>
    <t>15023</t>
  </si>
  <si>
    <t>15022</t>
  </si>
  <si>
    <t>Seide</t>
  </si>
  <si>
    <t>Turnschuhe Sisi</t>
  </si>
  <si>
    <t>Ca. 1865-1870</t>
  </si>
  <si>
    <t>15030</t>
  </si>
  <si>
    <t>Baumwolle oder Leinen, Textil, Leder, Metall</t>
  </si>
  <si>
    <t>Ballkleid Unterteil</t>
  </si>
  <si>
    <t>Ballkleid Oberteil</t>
  </si>
  <si>
    <t>15016.1</t>
  </si>
  <si>
    <t>15016.2</t>
  </si>
  <si>
    <t>Ca. 1865</t>
  </si>
  <si>
    <t>Seide, Organza, Pailletten, Glasperlen</t>
  </si>
  <si>
    <t xml:space="preserve"> Toilettengarnitur Sisi</t>
  </si>
  <si>
    <t>1852</t>
  </si>
  <si>
    <t>30802.1-15</t>
  </si>
  <si>
    <t>Silber (teilweise vergoldet)</t>
  </si>
  <si>
    <t>Leuchter Achilleion</t>
  </si>
  <si>
    <t>19. Jhd.</t>
  </si>
  <si>
    <t>13105</t>
  </si>
  <si>
    <t>Kaminuhr Achilleion</t>
  </si>
  <si>
    <t>13103</t>
  </si>
  <si>
    <t>Spiegel zur Toilettengarnitur</t>
  </si>
  <si>
    <t>Verpackung 
(ohne Eintrag bitte 
Transportkiste kalkulieren)</t>
  </si>
  <si>
    <t>1 Kurier</t>
  </si>
  <si>
    <t>Gewicht in g</t>
  </si>
  <si>
    <t>54,5 x 39 x 11,5</t>
  </si>
  <si>
    <t>61 x 44 x 16</t>
  </si>
  <si>
    <t>Gaswerkstrasse 12, CH-8952 Schlieren</t>
  </si>
  <si>
    <t>Transportkiste</t>
  </si>
  <si>
    <t>Klimakiste</t>
  </si>
  <si>
    <t>Direktfahrt</t>
  </si>
  <si>
    <t>Transportart</t>
  </si>
  <si>
    <t>Bitte nach dem Eintragen der Werte mit Unterschrift sowie Firmenstempel versehen und mit den Angebotsunterlagen einreichen!</t>
  </si>
  <si>
    <t xml:space="preserve">KALKULATION
Bitte die kalkulierten Gesamtkosten pro Leihgeber (netto) angeben; Hin- und Rücktransport sowie sämtliche damit im direkten Zusammenhang stehenden Kosten (Anfertigung oder Leihe von Transportkisten sofern nötig, Packmaterial, Ein-/Auspacken durch Kunstpacker, etc.), jeweils unter Berücksichtigung möglicher Sammeltransporte, sofern nicht anders angegeben </t>
  </si>
  <si>
    <t>Maße in cm (H. x B. x T)</t>
  </si>
  <si>
    <t>zzgl. 19% MwSt</t>
  </si>
  <si>
    <t xml:space="preserve">Administrative Leistungen Los 4 (Organisation u. Koordination, Reiseorganisation) </t>
  </si>
  <si>
    <t>Gesamtsumme Los 4</t>
  </si>
  <si>
    <t>Summe Los 4 (Brutto)</t>
  </si>
  <si>
    <t>Objektliste/Leistungsverzeichnis für den Transport der Leihgaben für die Ausstellung "Sisi" im Historischen Museum der Pfalz Speyer (Ausstellungszeitraum 20. Dezember 2026 bis 20. Juni 2027)</t>
  </si>
  <si>
    <t>230 x 105 x 10 (ohne Figurine)</t>
  </si>
  <si>
    <t>54 x 13 x 7 (Kiste)</t>
  </si>
  <si>
    <t>92 x 17 x 6 (geschlossen)</t>
  </si>
  <si>
    <t>ca. 1 x 20 x 50 (ein Strumpf)</t>
  </si>
  <si>
    <t>ca. 11 x ca. 6,5 x ca. 25,5 (ein Schuh)</t>
  </si>
  <si>
    <t>17 x 8 x 24 (ein Schuh)</t>
  </si>
  <si>
    <t>60 x 55 x 8 (ohne Figurine)</t>
  </si>
  <si>
    <t>173 x 140 x 5 (ohne Figurine)</t>
  </si>
  <si>
    <t>ca. 100 x ca. 100 x ca. 100 (vierzehn Teile, Maße für zu erstellende Kiste)</t>
  </si>
  <si>
    <t>ca. 50 x ca. 20 x ca. 20 (ein Leuchter)</t>
  </si>
  <si>
    <t>Es ist davon auszugehen, dass das Kleid nicht gefaltet werden darf</t>
  </si>
  <si>
    <t>Es ist davon auszugehen, dass das Oberteil nicht gefaltet werden darf</t>
  </si>
  <si>
    <t>Es ist davon auszugehen, dass das Unterteil nicht gefaltet werden darf</t>
  </si>
  <si>
    <t>Leihfrist 
(gibt jeweils das früheste 
Datum für die Abholung und 
das späteste Datum für den Rücktransport an)</t>
  </si>
  <si>
    <t>volle Laufzeit (+ jeweils 2 Wochen Logistikzeitraum für Auf- und Abbau)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</si>
</sst>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wrapText="1"/>
      <protection locked="0"/>
    </xf>
    <xf numFmtId="164" fontId="0" fillId="0" borderId="0" xfId="0" applyNumberFormat="1" applyAlignment="1" applyProtection="1">
      <alignment vertical="top"/>
      <protection locked="0"/>
    </xf>
    <xf numFmtId="164" fontId="0" fillId="0" borderId="1" xfId="0" applyNumberFormat="1" applyFill="1" applyBorder="1" applyAlignment="1" applyProtection="1">
      <alignment vertical="top"/>
      <protection locked="0"/>
    </xf>
    <xf numFmtId="164" fontId="7" fillId="6" borderId="3" xfId="0" applyNumberFormat="1" applyFont="1" applyFill="1" applyBorder="1" applyAlignment="1" applyProtection="1">
      <alignment wrapText="1"/>
      <protection locked="0"/>
    </xf>
    <xf numFmtId="49" fontId="0" fillId="0" borderId="1" xfId="0" applyNumberFormat="1" applyFont="1" applyBorder="1" applyAlignment="1" applyProtection="1">
      <alignment vertical="top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wrapText="1"/>
    </xf>
    <xf numFmtId="164" fontId="0" fillId="0" borderId="0" xfId="0" applyNumberFormat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164" fontId="5" fillId="5" borderId="1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Border="1" applyAlignment="1" applyProtection="1">
      <alignment vertical="top"/>
    </xf>
    <xf numFmtId="49" fontId="0" fillId="3" borderId="1" xfId="0" applyNumberFormat="1" applyFont="1" applyFill="1" applyBorder="1" applyAlignment="1" applyProtection="1">
      <alignment vertical="top" wrapText="1"/>
    </xf>
    <xf numFmtId="49" fontId="0" fillId="0" borderId="1" xfId="0" applyNumberFormat="1" applyFont="1" applyBorder="1" applyAlignment="1" applyProtection="1">
      <alignment horizontal="right" vertical="top"/>
    </xf>
    <xf numFmtId="0" fontId="0" fillId="0" borderId="1" xfId="0" applyBorder="1" applyAlignment="1" applyProtection="1">
      <alignment horizontal="right"/>
    </xf>
    <xf numFmtId="0" fontId="0" fillId="0" borderId="1" xfId="0" applyBorder="1" applyAlignment="1" applyProtection="1">
      <alignment horizontal="right" wrapText="1"/>
    </xf>
    <xf numFmtId="49" fontId="0" fillId="4" borderId="1" xfId="0" applyNumberFormat="1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vertical="top" wrapText="1"/>
    </xf>
    <xf numFmtId="0" fontId="4" fillId="6" borderId="2" xfId="0" applyFont="1" applyFill="1" applyBorder="1" applyAlignment="1" applyProtection="1">
      <alignment vertical="top" wrapText="1"/>
    </xf>
    <xf numFmtId="0" fontId="4" fillId="6" borderId="4" xfId="0" applyFont="1" applyFill="1" applyBorder="1" applyAlignment="1" applyProtection="1">
      <alignment wrapText="1"/>
    </xf>
    <xf numFmtId="164" fontId="6" fillId="6" borderId="5" xfId="0" applyNumberFormat="1" applyFont="1" applyFill="1" applyBorder="1" applyAlignment="1" applyProtection="1">
      <alignment wrapText="1"/>
    </xf>
    <xf numFmtId="0" fontId="3" fillId="6" borderId="0" xfId="0" applyFont="1" applyFill="1" applyAlignment="1" applyProtection="1">
      <alignment horizontal="left"/>
    </xf>
    <xf numFmtId="49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1" xfId="0" applyNumberFormat="1" applyFont="1" applyFill="1" applyBorder="1" applyAlignment="1">
      <alignment horizontal="center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684493</xdr:colOff>
      <xdr:row>0</xdr:row>
      <xdr:rowOff>406400</xdr:rowOff>
    </xdr:to>
    <xdr:pic>
      <xdr:nvPicPr>
        <xdr:cNvPr id="2" name="Bild 2" descr="Logo_2zeili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3718" cy="40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abSelected="1" topLeftCell="C1" zoomScale="64" zoomScaleNormal="64" workbookViewId="0">
      <selection activeCell="AB8" sqref="AB8"/>
    </sheetView>
  </sheetViews>
  <sheetFormatPr baseColWidth="10" defaultColWidth="21.7109375" defaultRowHeight="12.75" x14ac:dyDescent="0.2"/>
  <cols>
    <col min="1" max="1" width="8" style="1" customWidth="1"/>
    <col min="2" max="2" width="14.140625" style="2" customWidth="1"/>
    <col min="3" max="3" width="16.85546875" style="1" customWidth="1"/>
    <col min="4" max="4" width="24.7109375" style="2" customWidth="1"/>
    <col min="5" max="5" width="23.5703125" style="2" customWidth="1"/>
    <col min="6" max="6" width="27.5703125" style="2" customWidth="1"/>
    <col min="7" max="7" width="27.28515625" style="2" customWidth="1"/>
    <col min="8" max="8" width="20.140625" style="2" customWidth="1"/>
    <col min="9" max="9" width="21" style="3" customWidth="1"/>
    <col min="10" max="10" width="18.5703125" style="2" hidden="1" customWidth="1"/>
    <col min="11" max="13" width="21.7109375" style="2" customWidth="1"/>
    <col min="14" max="14" width="18" style="2" customWidth="1"/>
    <col min="15" max="17" width="12.7109375" style="4" hidden="1" customWidth="1"/>
    <col min="18" max="18" width="12.7109375" style="5" hidden="1" customWidth="1"/>
    <col min="19" max="19" width="15.7109375" style="5" hidden="1" customWidth="1"/>
    <col min="20" max="20" width="12.7109375" style="4" hidden="1" customWidth="1"/>
    <col min="21" max="21" width="18.5703125" style="2" hidden="1" customWidth="1"/>
    <col min="22" max="22" width="21.7109375" style="2" hidden="1" customWidth="1"/>
    <col min="23" max="23" width="28.7109375" style="2" customWidth="1"/>
    <col min="24" max="24" width="34.85546875" style="2" customWidth="1"/>
    <col min="25" max="25" width="34.85546875" style="33" customWidth="1"/>
    <col min="26" max="26" width="17.7109375" style="3" customWidth="1"/>
    <col min="27" max="27" width="21.7109375" style="3"/>
    <col min="28" max="28" width="35.7109375" style="6" customWidth="1"/>
    <col min="29" max="16384" width="21.7109375" style="1"/>
  </cols>
  <sheetData>
    <row r="1" spans="1:28" ht="56.25" customHeight="1" x14ac:dyDescent="0.2">
      <c r="A1" s="10"/>
      <c r="B1" s="11"/>
      <c r="C1" s="10"/>
      <c r="D1" s="11"/>
      <c r="E1" s="11"/>
      <c r="F1" s="11"/>
      <c r="G1" s="11"/>
      <c r="H1" s="11"/>
      <c r="I1" s="12"/>
      <c r="J1" s="11"/>
      <c r="K1" s="11"/>
      <c r="L1" s="11"/>
      <c r="M1" s="11"/>
      <c r="N1" s="11"/>
      <c r="O1" s="13"/>
      <c r="P1" s="13"/>
      <c r="Q1" s="13"/>
      <c r="R1" s="14"/>
      <c r="S1" s="14"/>
      <c r="T1" s="13"/>
      <c r="U1" s="11"/>
      <c r="V1" s="11"/>
      <c r="W1" s="11"/>
      <c r="X1" s="11"/>
      <c r="Z1" s="12"/>
      <c r="AA1" s="12"/>
      <c r="AB1" s="15"/>
    </row>
    <row r="2" spans="1:28" ht="42" customHeight="1" x14ac:dyDescent="0.3">
      <c r="A2" s="29" t="s">
        <v>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1"/>
      <c r="O2" s="13"/>
      <c r="P2" s="13"/>
      <c r="Q2" s="13"/>
      <c r="R2" s="14"/>
      <c r="S2" s="14"/>
      <c r="T2" s="13"/>
      <c r="U2" s="11"/>
      <c r="V2" s="11"/>
      <c r="W2" s="11"/>
      <c r="X2" s="11"/>
      <c r="Z2" s="12"/>
      <c r="AA2" s="12"/>
      <c r="AB2" s="15"/>
    </row>
    <row r="3" spans="1:28" ht="45.75" customHeight="1" x14ac:dyDescent="0.3">
      <c r="A3" s="29" t="s">
        <v>76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1"/>
      <c r="M3" s="11"/>
      <c r="N3" s="11"/>
      <c r="O3" s="13"/>
      <c r="P3" s="13"/>
      <c r="Q3" s="13"/>
      <c r="R3" s="14"/>
      <c r="S3" s="14"/>
      <c r="T3" s="13"/>
      <c r="U3" s="11"/>
      <c r="V3" s="11"/>
      <c r="W3" s="11"/>
      <c r="X3" s="11"/>
      <c r="Z3" s="12"/>
      <c r="AA3" s="12"/>
      <c r="AB3" s="15"/>
    </row>
    <row r="4" spans="1:28" ht="23.25" customHeight="1" x14ac:dyDescent="0.2">
      <c r="A4" s="10"/>
      <c r="B4" s="11"/>
      <c r="C4" s="10"/>
      <c r="D4" s="11"/>
      <c r="E4" s="11"/>
      <c r="F4" s="11"/>
      <c r="G4" s="11"/>
      <c r="H4" s="11"/>
      <c r="I4" s="12"/>
      <c r="J4" s="11"/>
      <c r="K4" s="11"/>
      <c r="L4" s="11"/>
      <c r="M4" s="11"/>
      <c r="N4" s="11"/>
      <c r="O4" s="13"/>
      <c r="P4" s="13"/>
      <c r="Q4" s="13"/>
      <c r="R4" s="14"/>
      <c r="S4" s="14"/>
      <c r="T4" s="13"/>
      <c r="U4" s="11"/>
      <c r="V4" s="11"/>
      <c r="W4" s="11"/>
      <c r="X4" s="11"/>
      <c r="Z4" s="12"/>
      <c r="AA4" s="12"/>
      <c r="AB4" s="15"/>
    </row>
    <row r="5" spans="1:28" ht="129.75" customHeight="1" x14ac:dyDescent="0.2">
      <c r="A5" s="16" t="s">
        <v>16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24</v>
      </c>
      <c r="G5" s="16" t="s">
        <v>0</v>
      </c>
      <c r="H5" s="16" t="s">
        <v>1</v>
      </c>
      <c r="I5" s="16" t="s">
        <v>78</v>
      </c>
      <c r="J5" s="16" t="s">
        <v>68</v>
      </c>
      <c r="K5" s="16" t="s">
        <v>3</v>
      </c>
      <c r="L5" s="16" t="s">
        <v>2</v>
      </c>
      <c r="M5" s="16" t="s">
        <v>4</v>
      </c>
      <c r="N5" s="16" t="s">
        <v>5</v>
      </c>
      <c r="O5" s="16" t="s">
        <v>17</v>
      </c>
      <c r="P5" s="16" t="s">
        <v>18</v>
      </c>
      <c r="Q5" s="16" t="s">
        <v>19</v>
      </c>
      <c r="R5" s="16" t="s">
        <v>20</v>
      </c>
      <c r="S5" s="16" t="s">
        <v>21</v>
      </c>
      <c r="T5" s="16" t="s">
        <v>22</v>
      </c>
      <c r="U5" s="16" t="s">
        <v>7</v>
      </c>
      <c r="V5" s="16" t="s">
        <v>6</v>
      </c>
      <c r="W5" s="16" t="s">
        <v>66</v>
      </c>
      <c r="X5" s="16" t="s">
        <v>25</v>
      </c>
      <c r="Y5" s="34" t="s">
        <v>97</v>
      </c>
      <c r="Z5" s="16" t="s">
        <v>75</v>
      </c>
      <c r="AA5" s="16" t="s">
        <v>23</v>
      </c>
      <c r="AB5" s="17" t="s">
        <v>77</v>
      </c>
    </row>
    <row r="6" spans="1:28" ht="51.95" customHeight="1" x14ac:dyDescent="0.2">
      <c r="A6" s="18">
        <v>71</v>
      </c>
      <c r="B6" s="19" t="s">
        <v>8</v>
      </c>
      <c r="C6" s="9" t="s">
        <v>27</v>
      </c>
      <c r="D6" s="9" t="s">
        <v>28</v>
      </c>
      <c r="E6" s="9"/>
      <c r="F6" s="9" t="s">
        <v>71</v>
      </c>
      <c r="G6" s="9" t="s">
        <v>33</v>
      </c>
      <c r="H6" s="9" t="s">
        <v>31</v>
      </c>
      <c r="I6" s="30" t="s">
        <v>84</v>
      </c>
      <c r="J6" s="9"/>
      <c r="K6" s="9" t="s">
        <v>39</v>
      </c>
      <c r="L6" s="9" t="s">
        <v>30</v>
      </c>
      <c r="M6" s="9"/>
      <c r="N6" s="9" t="s">
        <v>38</v>
      </c>
      <c r="O6" s="20" t="s">
        <v>10</v>
      </c>
      <c r="P6" s="20" t="s">
        <v>11</v>
      </c>
      <c r="Q6" s="21"/>
      <c r="R6" s="22"/>
      <c r="S6" s="22"/>
      <c r="T6" s="21"/>
      <c r="U6" s="23" t="s">
        <v>9</v>
      </c>
      <c r="V6" s="24"/>
      <c r="W6" s="25" t="s">
        <v>73</v>
      </c>
      <c r="X6" s="31" t="s">
        <v>94</v>
      </c>
      <c r="Y6" s="31" t="s">
        <v>98</v>
      </c>
      <c r="Z6" s="25" t="s">
        <v>74</v>
      </c>
      <c r="AA6" s="25" t="s">
        <v>67</v>
      </c>
      <c r="AB6" s="7"/>
    </row>
    <row r="7" spans="1:28" ht="51.95" customHeight="1" x14ac:dyDescent="0.2">
      <c r="A7" s="18">
        <v>75</v>
      </c>
      <c r="B7" s="19" t="s">
        <v>8</v>
      </c>
      <c r="C7" s="9" t="s">
        <v>27</v>
      </c>
      <c r="D7" s="9" t="s">
        <v>28</v>
      </c>
      <c r="E7" s="9"/>
      <c r="F7" s="9" t="s">
        <v>71</v>
      </c>
      <c r="G7" s="9" t="s">
        <v>34</v>
      </c>
      <c r="H7" s="9" t="s">
        <v>31</v>
      </c>
      <c r="I7" s="30" t="s">
        <v>85</v>
      </c>
      <c r="J7" s="9"/>
      <c r="K7" s="9"/>
      <c r="L7" s="9" t="s">
        <v>30</v>
      </c>
      <c r="M7" s="9"/>
      <c r="N7" s="9" t="s">
        <v>40</v>
      </c>
      <c r="O7" s="20"/>
      <c r="P7" s="20"/>
      <c r="Q7" s="21"/>
      <c r="R7" s="22"/>
      <c r="S7" s="22"/>
      <c r="T7" s="21"/>
      <c r="U7" s="23" t="s">
        <v>9</v>
      </c>
      <c r="V7" s="24"/>
      <c r="W7" s="25" t="s">
        <v>73</v>
      </c>
      <c r="X7" s="31"/>
      <c r="Y7" s="31" t="s">
        <v>98</v>
      </c>
      <c r="Z7" s="25" t="s">
        <v>74</v>
      </c>
      <c r="AA7" s="25" t="s">
        <v>67</v>
      </c>
      <c r="AB7" s="7"/>
    </row>
    <row r="8" spans="1:28" ht="51.95" customHeight="1" x14ac:dyDescent="0.2">
      <c r="A8" s="18">
        <v>78</v>
      </c>
      <c r="B8" s="19" t="s">
        <v>8</v>
      </c>
      <c r="C8" s="9" t="s">
        <v>27</v>
      </c>
      <c r="D8" s="9" t="s">
        <v>28</v>
      </c>
      <c r="E8" s="9"/>
      <c r="F8" s="9" t="s">
        <v>71</v>
      </c>
      <c r="G8" s="9" t="s">
        <v>35</v>
      </c>
      <c r="H8" s="9" t="s">
        <v>31</v>
      </c>
      <c r="I8" s="30" t="s">
        <v>86</v>
      </c>
      <c r="J8" s="9"/>
      <c r="K8" s="9" t="s">
        <v>42</v>
      </c>
      <c r="L8" s="9" t="s">
        <v>30</v>
      </c>
      <c r="M8" s="9"/>
      <c r="N8" s="9" t="s">
        <v>41</v>
      </c>
      <c r="O8" s="20"/>
      <c r="P8" s="20"/>
      <c r="Q8" s="21"/>
      <c r="R8" s="22"/>
      <c r="S8" s="22"/>
      <c r="T8" s="21"/>
      <c r="U8" s="23" t="s">
        <v>9</v>
      </c>
      <c r="V8" s="24"/>
      <c r="W8" s="25" t="s">
        <v>73</v>
      </c>
      <c r="X8" s="32"/>
      <c r="Y8" s="31" t="s">
        <v>98</v>
      </c>
      <c r="Z8" s="25" t="s">
        <v>74</v>
      </c>
      <c r="AA8" s="25" t="s">
        <v>67</v>
      </c>
      <c r="AB8" s="7"/>
    </row>
    <row r="9" spans="1:28" ht="51.95" customHeight="1" x14ac:dyDescent="0.2">
      <c r="A9" s="18">
        <v>79</v>
      </c>
      <c r="B9" s="19" t="s">
        <v>8</v>
      </c>
      <c r="C9" s="9" t="s">
        <v>27</v>
      </c>
      <c r="D9" s="9" t="s">
        <v>28</v>
      </c>
      <c r="E9" s="9"/>
      <c r="F9" s="9" t="s">
        <v>71</v>
      </c>
      <c r="G9" s="9" t="s">
        <v>36</v>
      </c>
      <c r="H9" s="9" t="s">
        <v>31</v>
      </c>
      <c r="I9" s="30" t="s">
        <v>87</v>
      </c>
      <c r="J9" s="9"/>
      <c r="K9" s="9"/>
      <c r="L9" s="9" t="s">
        <v>30</v>
      </c>
      <c r="M9" s="9"/>
      <c r="N9" s="9" t="s">
        <v>43</v>
      </c>
      <c r="O9" s="20"/>
      <c r="P9" s="20"/>
      <c r="Q9" s="21"/>
      <c r="R9" s="22"/>
      <c r="S9" s="22"/>
      <c r="T9" s="21"/>
      <c r="U9" s="23" t="s">
        <v>9</v>
      </c>
      <c r="V9" s="24"/>
      <c r="W9" s="25" t="s">
        <v>73</v>
      </c>
      <c r="X9" s="32"/>
      <c r="Y9" s="31" t="s">
        <v>98</v>
      </c>
      <c r="Z9" s="25" t="s">
        <v>74</v>
      </c>
      <c r="AA9" s="25" t="s">
        <v>67</v>
      </c>
      <c r="AB9" s="7"/>
    </row>
    <row r="10" spans="1:28" ht="51.95" customHeight="1" x14ac:dyDescent="0.2">
      <c r="A10" s="18">
        <v>80</v>
      </c>
      <c r="B10" s="19" t="s">
        <v>8</v>
      </c>
      <c r="C10" s="9" t="s">
        <v>27</v>
      </c>
      <c r="D10" s="9" t="s">
        <v>28</v>
      </c>
      <c r="E10" s="9"/>
      <c r="F10" s="9" t="s">
        <v>71</v>
      </c>
      <c r="G10" s="9" t="s">
        <v>37</v>
      </c>
      <c r="H10" s="9" t="s">
        <v>31</v>
      </c>
      <c r="I10" s="30" t="s">
        <v>88</v>
      </c>
      <c r="J10" s="9"/>
      <c r="K10" s="9" t="s">
        <v>45</v>
      </c>
      <c r="L10" s="9" t="s">
        <v>30</v>
      </c>
      <c r="M10" s="9"/>
      <c r="N10" s="9" t="s">
        <v>44</v>
      </c>
      <c r="O10" s="20"/>
      <c r="P10" s="20"/>
      <c r="Q10" s="21"/>
      <c r="R10" s="22"/>
      <c r="S10" s="22"/>
      <c r="T10" s="21"/>
      <c r="U10" s="23" t="s">
        <v>9</v>
      </c>
      <c r="V10" s="24"/>
      <c r="W10" s="25" t="s">
        <v>73</v>
      </c>
      <c r="X10" s="32"/>
      <c r="Y10" s="31" t="s">
        <v>98</v>
      </c>
      <c r="Z10" s="25" t="s">
        <v>74</v>
      </c>
      <c r="AA10" s="25" t="s">
        <v>67</v>
      </c>
      <c r="AB10" s="7"/>
    </row>
    <row r="11" spans="1:28" ht="51.95" customHeight="1" x14ac:dyDescent="0.2">
      <c r="A11" s="18">
        <v>277</v>
      </c>
      <c r="B11" s="19" t="s">
        <v>8</v>
      </c>
      <c r="C11" s="9" t="s">
        <v>27</v>
      </c>
      <c r="D11" s="9" t="s">
        <v>28</v>
      </c>
      <c r="E11" s="9"/>
      <c r="F11" s="9" t="s">
        <v>71</v>
      </c>
      <c r="G11" s="9" t="s">
        <v>46</v>
      </c>
      <c r="H11" s="9" t="s">
        <v>31</v>
      </c>
      <c r="I11" s="30" t="s">
        <v>89</v>
      </c>
      <c r="J11" s="9"/>
      <c r="K11" s="9" t="s">
        <v>49</v>
      </c>
      <c r="L11" s="9" t="s">
        <v>47</v>
      </c>
      <c r="M11" s="9"/>
      <c r="N11" s="9" t="s">
        <v>48</v>
      </c>
      <c r="O11" s="20"/>
      <c r="P11" s="20"/>
      <c r="Q11" s="21"/>
      <c r="R11" s="22"/>
      <c r="S11" s="22"/>
      <c r="T11" s="21"/>
      <c r="U11" s="23" t="s">
        <v>9</v>
      </c>
      <c r="V11" s="24"/>
      <c r="W11" s="25" t="s">
        <v>73</v>
      </c>
      <c r="X11" s="32"/>
      <c r="Y11" s="31" t="s">
        <v>98</v>
      </c>
      <c r="Z11" s="25" t="s">
        <v>74</v>
      </c>
      <c r="AA11" s="25" t="s">
        <v>67</v>
      </c>
      <c r="AB11" s="7"/>
    </row>
    <row r="12" spans="1:28" ht="51.95" customHeight="1" x14ac:dyDescent="0.2">
      <c r="A12" s="18">
        <v>343</v>
      </c>
      <c r="B12" s="19" t="s">
        <v>8</v>
      </c>
      <c r="C12" s="9" t="s">
        <v>27</v>
      </c>
      <c r="D12" s="9" t="s">
        <v>28</v>
      </c>
      <c r="E12" s="9"/>
      <c r="F12" s="9" t="s">
        <v>71</v>
      </c>
      <c r="G12" s="9" t="s">
        <v>51</v>
      </c>
      <c r="H12" s="9" t="s">
        <v>31</v>
      </c>
      <c r="I12" s="30" t="s">
        <v>90</v>
      </c>
      <c r="J12" s="9"/>
      <c r="K12" s="9" t="s">
        <v>55</v>
      </c>
      <c r="L12" s="9" t="s">
        <v>54</v>
      </c>
      <c r="M12" s="9" t="s">
        <v>26</v>
      </c>
      <c r="N12" s="9" t="s">
        <v>52</v>
      </c>
      <c r="O12" s="20"/>
      <c r="P12" s="20"/>
      <c r="Q12" s="21"/>
      <c r="R12" s="22"/>
      <c r="S12" s="22"/>
      <c r="T12" s="21"/>
      <c r="U12" s="23" t="s">
        <v>9</v>
      </c>
      <c r="V12" s="24"/>
      <c r="W12" s="25" t="s">
        <v>73</v>
      </c>
      <c r="X12" s="31" t="s">
        <v>95</v>
      </c>
      <c r="Y12" s="31" t="s">
        <v>98</v>
      </c>
      <c r="Z12" s="25" t="s">
        <v>74</v>
      </c>
      <c r="AA12" s="25" t="s">
        <v>67</v>
      </c>
      <c r="AB12" s="7"/>
    </row>
    <row r="13" spans="1:28" ht="51.95" customHeight="1" x14ac:dyDescent="0.2">
      <c r="A13" s="18">
        <v>344</v>
      </c>
      <c r="B13" s="19" t="s">
        <v>8</v>
      </c>
      <c r="C13" s="9" t="s">
        <v>27</v>
      </c>
      <c r="D13" s="9" t="s">
        <v>28</v>
      </c>
      <c r="E13" s="9"/>
      <c r="F13" s="9" t="s">
        <v>71</v>
      </c>
      <c r="G13" s="9" t="s">
        <v>50</v>
      </c>
      <c r="H13" s="9" t="s">
        <v>31</v>
      </c>
      <c r="I13" s="30" t="s">
        <v>91</v>
      </c>
      <c r="J13" s="9"/>
      <c r="K13" s="9" t="s">
        <v>55</v>
      </c>
      <c r="L13" s="9" t="s">
        <v>54</v>
      </c>
      <c r="M13" s="9" t="s">
        <v>26</v>
      </c>
      <c r="N13" s="9" t="s">
        <v>53</v>
      </c>
      <c r="O13" s="20"/>
      <c r="P13" s="20"/>
      <c r="Q13" s="21"/>
      <c r="R13" s="22"/>
      <c r="S13" s="22"/>
      <c r="T13" s="21"/>
      <c r="U13" s="23" t="s">
        <v>9</v>
      </c>
      <c r="V13" s="24"/>
      <c r="W13" s="25" t="s">
        <v>73</v>
      </c>
      <c r="X13" s="31" t="s">
        <v>96</v>
      </c>
      <c r="Y13" s="31" t="s">
        <v>98</v>
      </c>
      <c r="Z13" s="25" t="s">
        <v>74</v>
      </c>
      <c r="AA13" s="25" t="s">
        <v>67</v>
      </c>
      <c r="AB13" s="7"/>
    </row>
    <row r="14" spans="1:28" ht="51.95" customHeight="1" x14ac:dyDescent="0.2">
      <c r="A14" s="18">
        <v>350</v>
      </c>
      <c r="B14" s="19" t="s">
        <v>8</v>
      </c>
      <c r="C14" s="9" t="s">
        <v>27</v>
      </c>
      <c r="D14" s="9" t="s">
        <v>28</v>
      </c>
      <c r="E14" s="9"/>
      <c r="F14" s="9" t="s">
        <v>71</v>
      </c>
      <c r="G14" s="9" t="s">
        <v>56</v>
      </c>
      <c r="H14" s="9" t="s">
        <v>32</v>
      </c>
      <c r="I14" s="30" t="s">
        <v>92</v>
      </c>
      <c r="J14" s="9"/>
      <c r="K14" s="9" t="s">
        <v>59</v>
      </c>
      <c r="L14" s="9" t="s">
        <v>57</v>
      </c>
      <c r="M14" s="9"/>
      <c r="N14" s="9" t="s">
        <v>58</v>
      </c>
      <c r="O14" s="20"/>
      <c r="P14" s="20"/>
      <c r="Q14" s="21"/>
      <c r="R14" s="22"/>
      <c r="S14" s="22"/>
      <c r="T14" s="21"/>
      <c r="U14" s="23" t="s">
        <v>9</v>
      </c>
      <c r="V14" s="24"/>
      <c r="W14" s="25" t="s">
        <v>72</v>
      </c>
      <c r="X14" s="32"/>
      <c r="Y14" s="31" t="s">
        <v>98</v>
      </c>
      <c r="Z14" s="25" t="s">
        <v>74</v>
      </c>
      <c r="AA14" s="25" t="s">
        <v>67</v>
      </c>
      <c r="AB14" s="7"/>
    </row>
    <row r="15" spans="1:28" ht="51.95" customHeight="1" x14ac:dyDescent="0.2">
      <c r="A15" s="18">
        <v>356</v>
      </c>
      <c r="B15" s="19" t="s">
        <v>8</v>
      </c>
      <c r="C15" s="9" t="s">
        <v>27</v>
      </c>
      <c r="D15" s="9" t="s">
        <v>28</v>
      </c>
      <c r="E15" s="9"/>
      <c r="F15" s="9" t="s">
        <v>71</v>
      </c>
      <c r="G15" s="9" t="s">
        <v>60</v>
      </c>
      <c r="H15" s="9" t="s">
        <v>29</v>
      </c>
      <c r="I15" s="30" t="s">
        <v>93</v>
      </c>
      <c r="J15" s="9"/>
      <c r="K15" s="9"/>
      <c r="L15" s="9" t="s">
        <v>61</v>
      </c>
      <c r="M15" s="9"/>
      <c r="N15" s="9" t="s">
        <v>62</v>
      </c>
      <c r="O15" s="20"/>
      <c r="P15" s="20"/>
      <c r="Q15" s="21"/>
      <c r="R15" s="22"/>
      <c r="S15" s="22"/>
      <c r="T15" s="21"/>
      <c r="U15" s="23" t="s">
        <v>9</v>
      </c>
      <c r="V15" s="24"/>
      <c r="W15" s="25" t="s">
        <v>72</v>
      </c>
      <c r="X15" s="32"/>
      <c r="Y15" s="31" t="s">
        <v>98</v>
      </c>
      <c r="Z15" s="25" t="s">
        <v>74</v>
      </c>
      <c r="AA15" s="25" t="s">
        <v>67</v>
      </c>
      <c r="AB15" s="7"/>
    </row>
    <row r="16" spans="1:28" ht="51.95" customHeight="1" x14ac:dyDescent="0.2">
      <c r="A16" s="18">
        <v>357</v>
      </c>
      <c r="B16" s="19" t="s">
        <v>8</v>
      </c>
      <c r="C16" s="9" t="s">
        <v>27</v>
      </c>
      <c r="D16" s="9" t="s">
        <v>28</v>
      </c>
      <c r="E16" s="9"/>
      <c r="F16" s="9" t="s">
        <v>71</v>
      </c>
      <c r="G16" s="9" t="s">
        <v>63</v>
      </c>
      <c r="H16" s="9" t="s">
        <v>29</v>
      </c>
      <c r="I16" s="30" t="s">
        <v>69</v>
      </c>
      <c r="J16" s="9"/>
      <c r="K16" s="9"/>
      <c r="L16" s="9" t="s">
        <v>61</v>
      </c>
      <c r="M16" s="9"/>
      <c r="N16" s="9" t="s">
        <v>64</v>
      </c>
      <c r="O16" s="20"/>
      <c r="P16" s="20"/>
      <c r="Q16" s="21"/>
      <c r="R16" s="22"/>
      <c r="S16" s="22"/>
      <c r="T16" s="21"/>
      <c r="U16" s="23" t="s">
        <v>9</v>
      </c>
      <c r="V16" s="24"/>
      <c r="W16" s="25" t="s">
        <v>72</v>
      </c>
      <c r="X16" s="32"/>
      <c r="Y16" s="31" t="s">
        <v>98</v>
      </c>
      <c r="Z16" s="25" t="s">
        <v>74</v>
      </c>
      <c r="AA16" s="25" t="s">
        <v>67</v>
      </c>
      <c r="AB16" s="7"/>
    </row>
    <row r="17" spans="1:28" ht="51.95" customHeight="1" x14ac:dyDescent="0.2">
      <c r="A17" s="18">
        <v>589</v>
      </c>
      <c r="B17" s="19" t="s">
        <v>8</v>
      </c>
      <c r="C17" s="9" t="s">
        <v>27</v>
      </c>
      <c r="D17" s="9" t="s">
        <v>28</v>
      </c>
      <c r="E17" s="9"/>
      <c r="F17" s="9" t="s">
        <v>71</v>
      </c>
      <c r="G17" s="9" t="s">
        <v>65</v>
      </c>
      <c r="H17" s="9" t="s">
        <v>32</v>
      </c>
      <c r="I17" s="30" t="s">
        <v>70</v>
      </c>
      <c r="J17" s="9"/>
      <c r="K17" s="9"/>
      <c r="L17" s="9"/>
      <c r="M17" s="9"/>
      <c r="N17" s="9"/>
      <c r="O17" s="20"/>
      <c r="P17" s="20"/>
      <c r="Q17" s="21"/>
      <c r="R17" s="22"/>
      <c r="S17" s="22"/>
      <c r="T17" s="21"/>
      <c r="U17" s="23" t="s">
        <v>9</v>
      </c>
      <c r="V17" s="24"/>
      <c r="W17" s="25" t="s">
        <v>72</v>
      </c>
      <c r="X17" s="32"/>
      <c r="Y17" s="31" t="s">
        <v>98</v>
      </c>
      <c r="Z17" s="25" t="s">
        <v>74</v>
      </c>
      <c r="AA17" s="25" t="s">
        <v>67</v>
      </c>
      <c r="AB17" s="7"/>
    </row>
    <row r="18" spans="1:28" ht="75" x14ac:dyDescent="0.2">
      <c r="A18" s="10"/>
      <c r="B18" s="11"/>
      <c r="C18" s="10"/>
      <c r="D18" s="11"/>
      <c r="E18" s="11"/>
      <c r="F18" s="11"/>
      <c r="G18" s="11"/>
      <c r="H18" s="11"/>
      <c r="I18" s="12"/>
      <c r="J18" s="11"/>
      <c r="K18" s="11"/>
      <c r="L18" s="11"/>
      <c r="M18" s="11"/>
      <c r="N18" s="11"/>
      <c r="O18" s="13"/>
      <c r="P18" s="13"/>
      <c r="Q18" s="13"/>
      <c r="R18" s="14"/>
      <c r="S18" s="14"/>
      <c r="T18" s="13"/>
      <c r="U18" s="11"/>
      <c r="V18" s="11"/>
      <c r="W18" s="11"/>
      <c r="X18" s="11"/>
      <c r="Z18" s="12"/>
      <c r="AA18" s="26" t="s">
        <v>80</v>
      </c>
      <c r="AB18" s="8"/>
    </row>
    <row r="19" spans="1:28" ht="15" x14ac:dyDescent="0.25">
      <c r="A19" s="10"/>
      <c r="B19" s="11"/>
      <c r="C19" s="10"/>
      <c r="D19" s="11"/>
      <c r="E19" s="11"/>
      <c r="F19" s="11"/>
      <c r="G19" s="11"/>
      <c r="H19" s="11"/>
      <c r="I19" s="12"/>
      <c r="J19" s="11"/>
      <c r="K19" s="11"/>
      <c r="L19" s="11"/>
      <c r="M19" s="11"/>
      <c r="N19" s="11"/>
      <c r="O19" s="13"/>
      <c r="P19" s="13"/>
      <c r="Q19" s="13"/>
      <c r="R19" s="14"/>
      <c r="S19" s="14"/>
      <c r="T19" s="13"/>
      <c r="U19" s="11"/>
      <c r="V19" s="11"/>
      <c r="W19" s="11"/>
      <c r="X19" s="11"/>
      <c r="Z19" s="12"/>
      <c r="AA19" s="27" t="s">
        <v>81</v>
      </c>
      <c r="AB19" s="28">
        <f>SUM(AB6:AB17)+AB18</f>
        <v>0</v>
      </c>
    </row>
    <row r="20" spans="1:28" ht="15" x14ac:dyDescent="0.25">
      <c r="A20" s="10"/>
      <c r="B20" s="11"/>
      <c r="C20" s="10"/>
      <c r="D20" s="11"/>
      <c r="E20" s="11"/>
      <c r="F20" s="11"/>
      <c r="G20" s="11"/>
      <c r="H20" s="11"/>
      <c r="I20" s="12"/>
      <c r="J20" s="11"/>
      <c r="K20" s="11"/>
      <c r="L20" s="11"/>
      <c r="M20" s="11"/>
      <c r="N20" s="11"/>
      <c r="O20" s="13"/>
      <c r="P20" s="13"/>
      <c r="Q20" s="13"/>
      <c r="R20" s="14"/>
      <c r="S20" s="14"/>
      <c r="T20" s="13"/>
      <c r="U20" s="11"/>
      <c r="V20" s="11"/>
      <c r="W20" s="11"/>
      <c r="X20" s="11"/>
      <c r="Z20" s="12"/>
      <c r="AA20" s="27" t="s">
        <v>79</v>
      </c>
      <c r="AB20" s="28">
        <f>AB19*0.19</f>
        <v>0</v>
      </c>
    </row>
    <row r="21" spans="1:28" ht="15" x14ac:dyDescent="0.25">
      <c r="A21" s="10"/>
      <c r="B21" s="11"/>
      <c r="C21" s="10"/>
      <c r="D21" s="11"/>
      <c r="E21" s="11"/>
      <c r="F21" s="11"/>
      <c r="G21" s="11"/>
      <c r="H21" s="11"/>
      <c r="I21" s="12"/>
      <c r="J21" s="11"/>
      <c r="K21" s="11"/>
      <c r="L21" s="11"/>
      <c r="M21" s="11"/>
      <c r="N21" s="11"/>
      <c r="O21" s="13"/>
      <c r="P21" s="13"/>
      <c r="Q21" s="13"/>
      <c r="R21" s="14"/>
      <c r="S21" s="14"/>
      <c r="T21" s="13"/>
      <c r="U21" s="11"/>
      <c r="V21" s="11"/>
      <c r="W21" s="11"/>
      <c r="X21" s="11"/>
      <c r="Z21" s="12"/>
      <c r="AA21" s="27" t="s">
        <v>82</v>
      </c>
      <c r="AB21" s="28">
        <f>SUM(AB19:AB20)</f>
        <v>0</v>
      </c>
    </row>
  </sheetData>
  <sheetProtection password="DFAF" sheet="1" objects="1" scenarios="1" selectLockedCells="1"/>
  <mergeCells count="2">
    <mergeCell ref="A2:M2"/>
    <mergeCell ref="A3:K3"/>
  </mergeCell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&amp;CSonderausstellung "Sisi" im Historischen Museum der Pfalz Speyer
Öffentliche Ausschreibung "Kunsttransporte"&amp;RAnlage 2 d)
HMP-2026-0002</oddHeader>
    <oddFooter>&amp;L&amp;A&amp;C&amp;BHistorisches Museum der Pfalz Vertraulich&amp;B&amp;RSeite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4 Schweiz</vt:lpstr>
      <vt:lpstr>'LOS 4 Schweiz'!Drucktitel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Herget, Melanie</dc:creator>
  <cp:lastModifiedBy>Schreiber, Alexandra</cp:lastModifiedBy>
  <cp:lastPrinted>2026-07-17T08:05:51Z</cp:lastPrinted>
  <dcterms:created xsi:type="dcterms:W3CDTF">2024-09-23T09:36:47Z</dcterms:created>
  <dcterms:modified xsi:type="dcterms:W3CDTF">2026-08-03T06:42:31Z</dcterms:modified>
</cp:coreProperties>
</file>